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X10" i="1"/>
  <c r="W10" i="1"/>
  <c r="V10" i="1"/>
  <c r="U10" i="1"/>
  <c r="S10" i="1"/>
  <c r="R10" i="1"/>
  <c r="Q10" i="1"/>
  <c r="P10" i="1"/>
  <c r="H10" i="1"/>
  <c r="H14" i="1"/>
  <c r="G10" i="1"/>
  <c r="G14" i="1"/>
  <c r="F10" i="1"/>
  <c r="F14" i="1"/>
  <c r="F17" i="1" s="1"/>
  <c r="E10" i="1"/>
  <c r="E14" i="1" s="1"/>
  <c r="D11" i="1"/>
  <c r="H17" i="1"/>
  <c r="G17" i="1"/>
  <c r="K17" i="1" l="1"/>
  <c r="E17" i="1"/>
  <c r="L17" i="1" s="1"/>
  <c r="L14" i="1"/>
  <c r="K14" i="1"/>
</calcChain>
</file>

<file path=xl/sharedStrings.xml><?xml version="1.0" encoding="utf-8"?>
<sst xmlns="http://schemas.openxmlformats.org/spreadsheetml/2006/main" count="76" uniqueCount="54">
  <si>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</si>
  <si>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</si>
  <si>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</si>
  <si>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</si>
  <si>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</si>
  <si>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</si>
  <si>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</si>
  <si>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</si>
  <si>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</si>
  <si>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</si>
  <si>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</si>
  <si>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</si>
  <si>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</si>
  <si>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</si>
  <si>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</si>
  <si>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</si>
  <si>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</si>
  <si>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</si>
  <si>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</si>
  <si>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</si>
  <si>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</si>
  <si>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</si>
  <si>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</si>
  <si>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</si>
  <si>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</si>
  <si>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</si>
  <si>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</si>
  <si>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</si>
  <si>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</si>
  <si>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</si>
  <si>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</si>
  <si>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</si>
  <si>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</si>
  <si>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Paukku = Hämeenlinnan Paukku  (1961)</t>
  </si>
  <si>
    <t>Marita Koskinen</t>
  </si>
  <si>
    <t>9.</t>
  </si>
  <si>
    <t>Paukku</t>
  </si>
  <si>
    <t>11.</t>
  </si>
  <si>
    <t>uusinta sarjapaikasta</t>
  </si>
  <si>
    <t>PT</t>
  </si>
  <si>
    <t>uusinta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</si>
  <si>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</si>
  <si>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</si>
  <si>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</si>
  <si>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</si>
  <si>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</si>
  <si>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</si>
  <si>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</si>
  <si>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</si>
  <si>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</si>
  <si>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22.05. 1966  PuMu - Paukku  21-11</t>
  </si>
  <si>
    <t>11.06. 1966  Paukku - PKP  16-18</t>
  </si>
  <si>
    <t>9.  ottelu</t>
  </si>
  <si>
    <t>04.09. 1966  Paukku - KeMu  11-9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</si>
</sst>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8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35</v>
      </c>
      <c r="D4" s="62" t="s">
        <v>36</v>
      </c>
      <c r="E4" s="63">
        <v>9</v>
      </c>
      <c r="F4" s="27">
        <v>1</v>
      </c>
      <c r="G4" s="27">
        <v>6</v>
      </c>
      <c r="H4" s="27">
        <v>8</v>
      </c>
      <c r="I4" s="64"/>
      <c r="J4" s="64"/>
      <c r="K4" s="64"/>
      <c r="L4" s="64"/>
      <c r="M4" s="64"/>
      <c r="N4" s="64"/>
      <c r="O4" s="65"/>
      <c r="P4" s="27"/>
      <c r="Q4" s="27"/>
      <c r="R4" s="27"/>
      <c r="S4" s="27"/>
      <c r="T4" s="27"/>
      <c r="U4" s="66"/>
      <c r="V4" s="66"/>
      <c r="W4" s="66"/>
      <c r="X4" s="66"/>
      <c r="Y4" s="66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1967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1968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1969</v>
      </c>
      <c r="C7" s="27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1970</v>
      </c>
      <c r="C8" s="27" t="s">
        <v>37</v>
      </c>
      <c r="D8" s="11" t="s">
        <v>36</v>
      </c>
      <c r="E8" s="63">
        <v>10</v>
      </c>
      <c r="F8" s="27">
        <v>0</v>
      </c>
      <c r="G8" s="27">
        <v>2</v>
      </c>
      <c r="H8" s="27">
        <v>5</v>
      </c>
      <c r="I8" s="64"/>
      <c r="J8" s="64"/>
      <c r="K8" s="64"/>
      <c r="L8" s="64"/>
      <c r="M8" s="64"/>
      <c r="N8" s="64"/>
      <c r="O8" s="37"/>
      <c r="P8" s="27"/>
      <c r="Q8" s="27"/>
      <c r="R8" s="27"/>
      <c r="S8" s="27"/>
      <c r="T8" s="27"/>
      <c r="U8" s="28">
        <v>1</v>
      </c>
      <c r="V8" s="28">
        <v>0</v>
      </c>
      <c r="W8" s="28">
        <v>0</v>
      </c>
      <c r="X8" s="28">
        <v>2</v>
      </c>
      <c r="Y8" s="28"/>
      <c r="Z8" s="27"/>
      <c r="AA8" s="27"/>
      <c r="AB8" s="27"/>
      <c r="AC8" s="27"/>
      <c r="AD8" s="27"/>
      <c r="AE8" s="27"/>
      <c r="AF8" s="67" t="s">
        <v>38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1971</v>
      </c>
      <c r="C9" s="27" t="s">
        <v>35</v>
      </c>
      <c r="D9" s="11" t="s">
        <v>39</v>
      </c>
      <c r="E9" s="63">
        <v>5</v>
      </c>
      <c r="F9" s="27">
        <v>0</v>
      </c>
      <c r="G9" s="27">
        <v>1</v>
      </c>
      <c r="H9" s="27">
        <v>5</v>
      </c>
      <c r="I9" s="64"/>
      <c r="J9" s="64"/>
      <c r="K9" s="64"/>
      <c r="L9" s="64"/>
      <c r="M9" s="64"/>
      <c r="N9" s="64"/>
      <c r="O9" s="37"/>
      <c r="P9" s="27"/>
      <c r="Q9" s="27"/>
      <c r="R9" s="27"/>
      <c r="S9" s="27"/>
      <c r="T9" s="27"/>
      <c r="U9" s="28">
        <v>1</v>
      </c>
      <c r="V9" s="28">
        <v>0</v>
      </c>
      <c r="W9" s="28">
        <v>0</v>
      </c>
      <c r="X9" s="28">
        <v>1</v>
      </c>
      <c r="Y9" s="28"/>
      <c r="Z9" s="27"/>
      <c r="AA9" s="27"/>
      <c r="AB9" s="27"/>
      <c r="AC9" s="27"/>
      <c r="AD9" s="27"/>
      <c r="AE9" s="27"/>
      <c r="AF9" s="67" t="s">
        <v>40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24</v>
      </c>
      <c r="F10" s="19">
        <f>SUM(F4:F9)</f>
        <v>1</v>
      </c>
      <c r="G10" s="19">
        <f>SUM(G4:G9)</f>
        <v>9</v>
      </c>
      <c r="H10" s="19">
        <f>SUM(H4:H9)</f>
        <v>18</v>
      </c>
      <c r="I10" s="19"/>
      <c r="J10" s="19"/>
      <c r="K10" s="19"/>
      <c r="L10" s="19"/>
      <c r="M10" s="19"/>
      <c r="N10" s="31"/>
      <c r="O10" s="32"/>
      <c r="P10" s="19">
        <f>SUM(P4:P9)</f>
        <v>0</v>
      </c>
      <c r="Q10" s="19">
        <f>SUM(Q4:Q9)</f>
        <v>0</v>
      </c>
      <c r="R10" s="19">
        <f>SUM(R4:R9)</f>
        <v>0</v>
      </c>
      <c r="S10" s="19">
        <f>SUM(S4:S9)</f>
        <v>0</v>
      </c>
      <c r="T10" s="19"/>
      <c r="U10" s="19">
        <f>SUM(U4:U9)</f>
        <v>2</v>
      </c>
      <c r="V10" s="19">
        <f>SUM(V4:V9)</f>
        <v>0</v>
      </c>
      <c r="W10" s="19">
        <f>SUM(W4:W9)</f>
        <v>0</v>
      </c>
      <c r="X10" s="19">
        <f>SUM(X4:X9)</f>
        <v>3</v>
      </c>
      <c r="Y10" s="19"/>
      <c r="Z10" s="19">
        <f t="shared" ref="Z10:AE10" si="0">SUM(Z4:Z9)</f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SUM(F10:H10)*5/3+(E10/3)+(Z10*25)+(AA10*25)+(AB10*15)+(AC10*25)+(AD10*20)+(AE10*15)</f>
        <v>54.666666666666664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42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41" t="s">
        <v>43</v>
      </c>
      <c r="Q13" s="13"/>
      <c r="R13" s="13"/>
      <c r="S13" s="13"/>
      <c r="T13" s="68"/>
      <c r="U13" s="68"/>
      <c r="V13" s="68"/>
      <c r="W13" s="68"/>
      <c r="X13" s="68"/>
      <c r="Y13" s="13"/>
      <c r="Z13" s="13"/>
      <c r="AA13" s="13"/>
      <c r="AB13" s="13"/>
      <c r="AC13" s="13"/>
      <c r="AD13" s="13"/>
      <c r="AE13" s="13"/>
      <c r="AF13" s="6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2"/>
      <c r="E14" s="27">
        <f>PRODUCT(E10)</f>
        <v>24</v>
      </c>
      <c r="F14" s="27">
        <f>PRODUCT(F10)</f>
        <v>1</v>
      </c>
      <c r="G14" s="27">
        <f>PRODUCT(G10)</f>
        <v>9</v>
      </c>
      <c r="H14" s="27">
        <f>PRODUCT(H10)</f>
        <v>18</v>
      </c>
      <c r="I14" s="27"/>
      <c r="J14" s="1"/>
      <c r="K14" s="43">
        <f>PRODUCT((F14+G14)/E14)</f>
        <v>0.41666666666666669</v>
      </c>
      <c r="L14" s="43">
        <f>PRODUCT(H14/E14)</f>
        <v>0.75</v>
      </c>
      <c r="M14" s="43"/>
      <c r="N14" s="30"/>
      <c r="O14" s="25"/>
      <c r="P14" s="70" t="s">
        <v>44</v>
      </c>
      <c r="Q14" s="71"/>
      <c r="R14" s="71"/>
      <c r="S14" s="72" t="s">
        <v>50</v>
      </c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3" t="s">
        <v>45</v>
      </c>
      <c r="AE14" s="72"/>
      <c r="AF14" s="7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16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5" t="s">
        <v>46</v>
      </c>
      <c r="Q15" s="76"/>
      <c r="R15" s="76"/>
      <c r="S15" s="77" t="s">
        <v>51</v>
      </c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 t="s">
        <v>48</v>
      </c>
      <c r="AE15" s="77"/>
      <c r="AF15" s="7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17</v>
      </c>
      <c r="C16" s="48"/>
      <c r="D16" s="49"/>
      <c r="E16" s="28">
        <v>2</v>
      </c>
      <c r="F16" s="28">
        <v>0</v>
      </c>
      <c r="G16" s="28">
        <v>0</v>
      </c>
      <c r="H16" s="28">
        <v>3</v>
      </c>
      <c r="I16" s="28"/>
      <c r="J16" s="1"/>
      <c r="K16" s="50">
        <v>0</v>
      </c>
      <c r="L16" s="50">
        <v>1.33</v>
      </c>
      <c r="M16" s="50"/>
      <c r="N16" s="51"/>
      <c r="O16" s="25"/>
      <c r="P16" s="75" t="s">
        <v>47</v>
      </c>
      <c r="Q16" s="76"/>
      <c r="R16" s="76"/>
      <c r="S16" s="77" t="s">
        <v>50</v>
      </c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 t="s">
        <v>45</v>
      </c>
      <c r="AE16" s="77"/>
      <c r="AF16" s="7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19">
        <f>SUM(E14:E16)</f>
        <v>26</v>
      </c>
      <c r="F17" s="19">
        <f>SUM(F14:F16)</f>
        <v>1</v>
      </c>
      <c r="G17" s="19">
        <f>SUM(G14:G16)</f>
        <v>9</v>
      </c>
      <c r="H17" s="19">
        <f>SUM(H14:H16)</f>
        <v>21</v>
      </c>
      <c r="I17" s="19"/>
      <c r="J17" s="1"/>
      <c r="K17" s="55">
        <f>PRODUCT((F17+G17)/E17)</f>
        <v>0.38461538461538464</v>
      </c>
      <c r="L17" s="55">
        <f>PRODUCT(H17/E17)</f>
        <v>0.80769230769230771</v>
      </c>
      <c r="M17" s="55"/>
      <c r="N17" s="31"/>
      <c r="O17" s="25"/>
      <c r="P17" s="80" t="s">
        <v>49</v>
      </c>
      <c r="Q17" s="81"/>
      <c r="R17" s="81"/>
      <c r="S17" s="82" t="s">
        <v>53</v>
      </c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 t="s">
        <v>52</v>
      </c>
      <c r="AE17" s="82"/>
      <c r="AF17" s="8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31</v>
      </c>
      <c r="C19" s="1"/>
      <c r="D19" s="61" t="s">
        <v>33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5"/>
      <c r="AF26" s="25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5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5"/>
      <c r="AF28" s="25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5"/>
      <c r="AF29" s="25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5"/>
      <c r="AF30" s="25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/>
      <c r="AF37" s="25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5"/>
      <c r="AF38" s="25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5"/>
      <c r="AF39" s="25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5"/>
      <c r="AF40" s="25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5"/>
      <c r="AF41" s="25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5"/>
      <c r="AF42" s="25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5"/>
      <c r="AF43" s="25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5"/>
      <c r="AF44" s="25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5"/>
      <c r="AF45" s="25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5"/>
      <c r="AF46" s="25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5"/>
      <c r="AF47" s="25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5"/>
      <c r="AF48" s="25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25"/>
      <c r="AF49" s="25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25"/>
      <c r="AF50" s="25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25"/>
      <c r="AF51" s="25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25"/>
      <c r="AF52" s="25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25"/>
      <c r="AF53" s="25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25"/>
      <c r="AF54" s="25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25"/>
      <c r="AF55" s="25"/>
      <c r="AG55" s="24"/>
      <c r="AH55" s="9"/>
      <c r="AI55" s="9"/>
      <c r="AJ55" s="9"/>
      <c r="AK55" s="9"/>
      <c r="AL55" s="9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9:30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9:30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9:30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9:30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9:30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9:30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9:30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9:30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9:30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9:30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9:30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9:30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9:30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2019-01-23T15:54:22Z</dcterms:modified>
</cp:coreProperties>
</file>